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NAM 2021\Dat dai\Bao cao giao ban huyen tháng 7 ( làn 1) đất công ích, xen kẹt\"/>
    </mc:Choice>
  </mc:AlternateContent>
  <bookViews>
    <workbookView xWindow="0" yWindow="0" windowWidth="20490" windowHeight="7680"/>
  </bookViews>
  <sheets>
    <sheet name="Bieu 01 Cong ich" sheetId="2" r:id="rId1"/>
    <sheet name="Bieu 02 Du phong" sheetId="5" r:id="rId2"/>
  </sheets>
  <definedNames>
    <definedName name="_xlnm.Print_Titles" localSheetId="0">'Bieu 01 Cong ich'!$4:$4</definedName>
    <definedName name="_xlnm.Print_Titles" localSheetId="1">'Bieu 02 Du phong'!$4:$4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5" l="1"/>
  <c r="F5" i="5"/>
  <c r="F22" i="2"/>
  <c r="F20" i="2"/>
  <c r="F5" i="2"/>
  <c r="F36" i="5" l="1"/>
  <c r="F40" i="5" l="1"/>
  <c r="F25" i="2" l="1"/>
</calcChain>
</file>

<file path=xl/sharedStrings.xml><?xml version="1.0" encoding="utf-8"?>
<sst xmlns="http://schemas.openxmlformats.org/spreadsheetml/2006/main" count="260" uniqueCount="113">
  <si>
    <t>STT</t>
  </si>
  <si>
    <t>Tờ bản đồ</t>
  </si>
  <si>
    <t>Số thửa</t>
  </si>
  <si>
    <t>Hiện trạng</t>
  </si>
  <si>
    <t>Ghi chú</t>
  </si>
  <si>
    <t>Đất trống</t>
  </si>
  <si>
    <t>Chưa đo vẽ</t>
  </si>
  <si>
    <t>Ông Bách mượn để làm vườn</t>
  </si>
  <si>
    <t>I</t>
  </si>
  <si>
    <t>Diện tích thửa đất (m2)</t>
  </si>
  <si>
    <t>II</t>
  </si>
  <si>
    <t>Khu đồi trẩu</t>
  </si>
  <si>
    <t>Một số cây trẩu và đất trống</t>
  </si>
  <si>
    <t>26 đến 30</t>
  </si>
  <si>
    <t>Quy chủ Điêu Chính Khoa</t>
  </si>
  <si>
    <t>Danh sách</t>
  </si>
  <si>
    <t>493; 499</t>
  </si>
  <si>
    <t xml:space="preserve">Đất trồng cây hàng năm khác </t>
  </si>
  <si>
    <t>Đất trồng cây hàng năm khác (đo đạc là đất LUC)</t>
  </si>
  <si>
    <t xml:space="preserve">Đất trồng cây hàng năm khác (đo đạc ONT+CLN) </t>
  </si>
  <si>
    <t>Dân mượn sử dụng</t>
  </si>
  <si>
    <t>Đất trồng cây hàng năm khác (theo đo đạc LUC)</t>
  </si>
  <si>
    <t>Đất trồng cây hàng năm khác (theo đo đạc LUK)</t>
  </si>
  <si>
    <t>Ông Dánh đang sử dụng làm nhà, làm vườn</t>
  </si>
  <si>
    <t>Ông Bách đang sử dụng làm nhà, vườn (lấn chiếm 2006)</t>
  </si>
  <si>
    <t>Đất trống (đất đồi)</t>
  </si>
  <si>
    <t>Tên khu đất</t>
  </si>
  <si>
    <t>UBND thị trấn đang quản lý</t>
  </si>
  <si>
    <t>Nguồn gốc đất, giấy tờ liên quan</t>
  </si>
  <si>
    <t>Tình hình quản lý, sử dụng đất</t>
  </si>
  <si>
    <t>Xã Mường Báng</t>
  </si>
  <si>
    <t>UBND xã Mường Báng đang quản lý</t>
  </si>
  <si>
    <t>III</t>
  </si>
  <si>
    <t>Khu vực đằng sau nhà ông Trần Tuấn Anh chạy dọc đến nhà bà Phạm Thị Thuấn (TDP Đồng Tâm)</t>
  </si>
  <si>
    <t>Khu vực giáp đất nhà ông Đoàn Xuân Nhiệm (TDP Thắng Lợi 2)</t>
  </si>
  <si>
    <t>Gia đình ông Nhiệm đang mượn để làm sân bãi tập kết vật liệu xây dựng</t>
  </si>
  <si>
    <t>Khu vực đằng sau cây xăng TDP Thành Công (Lô 32)</t>
  </si>
  <si>
    <t>Lô đất giáp nhà Hải Xoay (Lô 32)</t>
  </si>
  <si>
    <t>Lô đất giáp nhà Biển Liên (Lô 32)</t>
  </si>
  <si>
    <t>Khu vực đằng sau nghĩa trang liệt sĩ huyện</t>
  </si>
  <si>
    <t>Khu vực đằng sau đất của DN Duy Hồng (sau khu đấu giá số 01 TDP Thắng Lợi 2)</t>
  </si>
  <si>
    <t>Khu vực đằng sau nhà Huyền Hừng chạy dọc qua đôi đất nhà ông Hoàng Đình Chơi đến nhà bà Vũ Thị Nhẽ (TDP Thắng Lợi 1)</t>
  </si>
  <si>
    <t>Khu vực đằng sau Chợ thị trấn</t>
  </si>
  <si>
    <t>Khu vực đằng sau nhà bà Thanh (TDP Đoàn Kết)</t>
  </si>
  <si>
    <t>Khu vực đằng sau nhà Chiến Chiến (TDP Đoàn Kết)</t>
  </si>
  <si>
    <t>Xã Mường Đun</t>
  </si>
  <si>
    <t>UBND xã Mường Đun đang quản lý</t>
  </si>
  <si>
    <t>Trồng lúa 01 vụ (cho hộ gia đình, cá nhân thuê để trồng lúa)</t>
  </si>
  <si>
    <t>Đang chuẩn bị xây dựng cơ sở hạng tầng để đấu giá</t>
  </si>
  <si>
    <t>DN Hoàng Bắc đang tập kết vật liệu XD (tự ý)</t>
  </si>
  <si>
    <t>Dân đang cấy lúa 01 vụ (từ năm 2013-2016 có hợp đồng thuê mượn và có thu sản, từ năm 2016 đến nay không có hợp đồng, không thu sản)</t>
  </si>
  <si>
    <t>Trồng rau  (từ năm 2013-2016 có hợp đồng thuê mượn và có thu sản, từ năm 2016 đến nay không có hợp đồng, không thu sản)</t>
  </si>
  <si>
    <t>Lúa 02 vụ (hộ gia đình đang mượn để trồng lúa)</t>
  </si>
  <si>
    <t>287, 332, 240</t>
  </si>
  <si>
    <t xml:space="preserve">Ao </t>
  </si>
  <si>
    <t>LUC</t>
  </si>
  <si>
    <t>Ao, LUC</t>
  </si>
  <si>
    <t>Ao</t>
  </si>
  <si>
    <t>180 (một phần thửa đất)</t>
  </si>
  <si>
    <t>2,4 đến 9; 16, 17, 18</t>
  </si>
  <si>
    <t>495 đến 498; 476</t>
  </si>
  <si>
    <t>Đất nuôi trồng thủy sản (Ông Tòng Văn Sánh mượn để nuôi cá từ năm 2003)</t>
  </si>
  <si>
    <t>Xã Huổi Só</t>
  </si>
  <si>
    <t xml:space="preserve">Dân đang dựng nhà </t>
  </si>
  <si>
    <t>Dân dựng lán nhỏ</t>
  </si>
  <si>
    <t>UBND xã Huổi Só đang quản lý</t>
  </si>
  <si>
    <t>Sân bóng</t>
  </si>
  <si>
    <t>Xã đã có Biên bản làm việc với hộ dân, khi nào xã cần thì hộ gia đình trả lại</t>
  </si>
  <si>
    <t>Tổng</t>
  </si>
  <si>
    <t>Phía trên đường từ tiếp giáp Huổi Lực 1 đến hết hồ Sông Ún</t>
  </si>
  <si>
    <t xml:space="preserve">448, 449, 450, 458, 546, 457,  459 </t>
  </si>
  <si>
    <t>Có 01 cái ao, 01 phần đất trống, 01 phần các hộ dân xung quanh trồng rau lấp, trồng chuối</t>
  </si>
  <si>
    <t>Thị trấn Tủa Chùa</t>
  </si>
  <si>
    <t>83 (một phần thửa đất)</t>
  </si>
  <si>
    <t>Đất trồng cây hàng năm khác</t>
  </si>
  <si>
    <t>Lúa 1 vụ, 02 vụ</t>
  </si>
  <si>
    <t xml:space="preserve">Hiện xã đang cho các hộ gia đình, cá nhân thuê </t>
  </si>
  <si>
    <t>Khu phía đằng sau Công an thị trấn</t>
  </si>
  <si>
    <t>Đất dự phòng</t>
  </si>
  <si>
    <t>Đất công ích</t>
  </si>
  <si>
    <t>Có 614,6 m2 giao 01 hộ sd (nằm trong 22 hộ)</t>
  </si>
  <si>
    <t>Trồng rau</t>
  </si>
  <si>
    <t>636, 640, 635, 641, 621, 618, 
603</t>
  </si>
  <si>
    <t>Khu vực giáp nhà ông Lê Khả Tuấn (lô 32)</t>
  </si>
  <si>
    <t>Lúa 01 vụ đang để trống, không có nước</t>
  </si>
  <si>
    <t>Lúa 01 vụ, trồng rau màu  (từ năm 2013-2016 có hợp đồng thuê mượn và có thu sản, từ năm 2016 đến nay không có hợp đồng, không thu sản), một số thửa đang để trống</t>
  </si>
  <si>
    <t>Đất lúa tại Bản Phai Tung, Bản Tiên Phong</t>
  </si>
  <si>
    <t>Đang cho thuê một phần, phần còn lại ông Tòng Văn Sướng mượn trồng cỏ voi</t>
  </si>
  <si>
    <t>UBND thị trấn quản lý</t>
  </si>
  <si>
    <t>Trước UBND xã Mường Báng có Biên bản thống nhất chia đôi 15 m chỗ dựng nhà, còn lại giao xã (GĐ chưa nhất trí), đã có Biên bản làm việc GĐ không ký</t>
  </si>
  <si>
    <t>Hiện tại Ban Quản lý DA đang khảo sát, lập QH sân VĐ, UBND thị trấn quản lý</t>
  </si>
  <si>
    <t>Huổi Lực</t>
  </si>
  <si>
    <t>Địa chỉ khu đất</t>
  </si>
  <si>
    <t>Nong Hung (ngã ba Xá Nhè</t>
  </si>
  <si>
    <t>Phai Tung</t>
  </si>
  <si>
    <t>UBND xã Mường Báng quản lý</t>
  </si>
  <si>
    <t>Đất ao (xã cho thuê)</t>
  </si>
  <si>
    <t>Gia đình ông Vén đang sử dụng làm vườn</t>
  </si>
  <si>
    <t xml:space="preserve">Đã có Biên bản làm việc với gia đình Điêu Chính Vén </t>
  </si>
  <si>
    <t>Đất nuôi trồng thủy sản (cho hộ gia đình, cá nhân thuê để nuôi trồng thủy sản)</t>
  </si>
  <si>
    <t>Thôn Huổi Lóng</t>
  </si>
  <si>
    <t>Trước xã MB cho ông Ngoén thuê</t>
  </si>
  <si>
    <t>Trước xã MB cho ông Sỹ thuê</t>
  </si>
  <si>
    <t>Trước xã MB cho ông Siến thuê</t>
  </si>
  <si>
    <t>Trước xã MB cho ông Niêm thuê</t>
  </si>
  <si>
    <t>Trước xã MB cho ông Nớm thuê</t>
  </si>
  <si>
    <t>Trước thôn cho ông Đoàn thuê</t>
  </si>
  <si>
    <t>Lúa 1 vụ, 02 vụ (trước cho thuê để trồng lúa theo hình thức nộp sản)</t>
  </si>
  <si>
    <t>P</t>
  </si>
  <si>
    <t xml:space="preserve">BIỂU 01: BẢNG TỔNG HỢP QUỸ ĐẤT CÔNG ÍCH TRÊN ĐỊA BÀN CÁC XÃ, THỊ TRẤN </t>
  </si>
  <si>
    <t>(Kèm theo Báo cáo số 162 /BC-PTNMT ngày 15/7/2021 của Phòng Tài nguyên và Môi trường huyện Tủa Chùa)</t>
  </si>
  <si>
    <t xml:space="preserve">BIỂU 02: BẢNG TỔNG HỢP QUỸ ĐẤT DỰ PHÒNG TRÊN ĐỊA BÀN CÁC XÃ, THỊ TRẤN </t>
  </si>
  <si>
    <t>Đất lúa tại Bản Sẳng, Bản Nong Ten, Bản Bó, Bó én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</si>
</sst>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?_);_(@_)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 Light"/>
      <family val="1"/>
      <scheme val="maj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Calibri Light"/>
      <family val="1"/>
      <scheme val="major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i/>
      <sz val="14"/>
      <color theme="1"/>
      <name val="Times New Roman"/>
      <family val="1"/>
    </font>
    <font>
      <sz val="12"/>
      <name val="Times New Roman"/>
      <family val="1"/>
    </font>
    <font>
      <sz val="12"/>
      <name val="Calibri Light"/>
      <family val="1"/>
      <scheme val="maj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9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right"/>
    </xf>
    <xf numFmtId="164" fontId="2" fillId="0" borderId="1" xfId="1" applyNumberFormat="1" applyFont="1" applyFill="1" applyBorder="1" applyAlignment="1">
      <alignment horizontal="right" vertical="center" wrapText="1"/>
    </xf>
    <xf numFmtId="164" fontId="3" fillId="0" borderId="1" xfId="1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165" fontId="2" fillId="0" borderId="1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165" fontId="2" fillId="0" borderId="1" xfId="0" applyNumberFormat="1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64" fontId="9" fillId="0" borderId="1" xfId="1" applyNumberFormat="1" applyFont="1" applyFill="1" applyBorder="1" applyAlignment="1">
      <alignment horizontal="right" vertical="center" wrapText="1"/>
    </xf>
    <xf numFmtId="0" fontId="10" fillId="0" borderId="0" xfId="0" applyFont="1" applyFill="1"/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topLeftCell="A19" zoomScale="90" zoomScaleNormal="90" workbookViewId="0">
      <selection activeCell="G19" sqref="G19"/>
    </sheetView>
  </sheetViews>
  <sheetFormatPr defaultColWidth="9" defaultRowHeight="15.75" x14ac:dyDescent="0.25"/>
  <cols>
    <col min="1" max="1" width="6.85546875" style="11" customWidth="1"/>
    <col min="2" max="2" width="6.42578125" style="11" customWidth="1"/>
    <col min="3" max="3" width="7.140625" style="11" customWidth="1"/>
    <col min="4" max="4" width="26.28515625" style="12" customWidth="1"/>
    <col min="5" max="5" width="15" style="12" customWidth="1"/>
    <col min="6" max="6" width="11.5703125" style="13" customWidth="1"/>
    <col min="7" max="7" width="32.5703125" style="12" customWidth="1"/>
    <col min="8" max="8" width="19.5703125" style="14" customWidth="1"/>
    <col min="9" max="9" width="17.28515625" style="12" customWidth="1"/>
    <col min="10" max="16384" width="9" style="2"/>
  </cols>
  <sheetData>
    <row r="1" spans="1:9" ht="29.25" customHeight="1" x14ac:dyDescent="0.25">
      <c r="A1" s="30" t="s">
        <v>109</v>
      </c>
      <c r="B1" s="30"/>
      <c r="C1" s="30"/>
      <c r="D1" s="30"/>
      <c r="E1" s="30"/>
      <c r="F1" s="30"/>
      <c r="G1" s="30"/>
      <c r="H1" s="30"/>
      <c r="I1" s="30"/>
    </row>
    <row r="2" spans="1:9" ht="20.25" customHeight="1" x14ac:dyDescent="0.25">
      <c r="A2" s="31" t="s">
        <v>110</v>
      </c>
      <c r="B2" s="31"/>
      <c r="C2" s="31"/>
      <c r="D2" s="31"/>
      <c r="E2" s="31"/>
      <c r="F2" s="31"/>
      <c r="G2" s="31"/>
      <c r="H2" s="31"/>
      <c r="I2" s="31"/>
    </row>
    <row r="3" spans="1:9" ht="10.5" customHeight="1" x14ac:dyDescent="0.3">
      <c r="A3" s="3"/>
      <c r="B3" s="3"/>
      <c r="C3" s="3"/>
      <c r="D3" s="4"/>
      <c r="E3" s="4"/>
      <c r="F3" s="5"/>
      <c r="G3" s="4"/>
      <c r="H3" s="4"/>
      <c r="I3" s="4"/>
    </row>
    <row r="4" spans="1:9" ht="59.25" customHeight="1" x14ac:dyDescent="0.25">
      <c r="A4" s="1" t="s">
        <v>0</v>
      </c>
      <c r="B4" s="1" t="s">
        <v>1</v>
      </c>
      <c r="C4" s="1" t="s">
        <v>2</v>
      </c>
      <c r="D4" s="1" t="s">
        <v>26</v>
      </c>
      <c r="E4" s="1" t="s">
        <v>28</v>
      </c>
      <c r="F4" s="1" t="s">
        <v>9</v>
      </c>
      <c r="G4" s="1" t="s">
        <v>3</v>
      </c>
      <c r="H4" s="1" t="s">
        <v>29</v>
      </c>
      <c r="I4" s="1" t="s">
        <v>4</v>
      </c>
    </row>
    <row r="5" spans="1:9" ht="28.5" customHeight="1" x14ac:dyDescent="0.25">
      <c r="A5" s="15" t="s">
        <v>8</v>
      </c>
      <c r="B5" s="29" t="s">
        <v>72</v>
      </c>
      <c r="C5" s="29"/>
      <c r="D5" s="29"/>
      <c r="E5" s="29"/>
      <c r="F5" s="6">
        <f>SUM(F6:F19)</f>
        <v>82201</v>
      </c>
      <c r="G5" s="18"/>
      <c r="H5" s="25"/>
      <c r="I5" s="25"/>
    </row>
    <row r="6" spans="1:9" ht="67.5" customHeight="1" x14ac:dyDescent="0.25">
      <c r="A6" s="27">
        <v>1</v>
      </c>
      <c r="B6" s="17"/>
      <c r="C6" s="17"/>
      <c r="D6" s="17" t="s">
        <v>77</v>
      </c>
      <c r="E6" s="8" t="s">
        <v>79</v>
      </c>
      <c r="F6" s="7">
        <v>3696</v>
      </c>
      <c r="G6" s="8" t="s">
        <v>71</v>
      </c>
      <c r="H6" s="8" t="s">
        <v>27</v>
      </c>
      <c r="I6" s="8"/>
    </row>
    <row r="7" spans="1:9" ht="78" customHeight="1" x14ac:dyDescent="0.25">
      <c r="A7" s="27">
        <v>2</v>
      </c>
      <c r="B7" s="26"/>
      <c r="C7" s="26"/>
      <c r="D7" s="8" t="s">
        <v>33</v>
      </c>
      <c r="E7" s="8" t="s">
        <v>79</v>
      </c>
      <c r="F7" s="7">
        <v>2274</v>
      </c>
      <c r="G7" s="8" t="s">
        <v>51</v>
      </c>
      <c r="H7" s="8" t="s">
        <v>27</v>
      </c>
      <c r="I7" s="8" t="s">
        <v>48</v>
      </c>
    </row>
    <row r="8" spans="1:9" ht="54.75" customHeight="1" x14ac:dyDescent="0.25">
      <c r="A8" s="27">
        <v>3</v>
      </c>
      <c r="B8" s="26"/>
      <c r="C8" s="26"/>
      <c r="D8" s="8" t="s">
        <v>34</v>
      </c>
      <c r="E8" s="8" t="s">
        <v>79</v>
      </c>
      <c r="F8" s="7">
        <v>3600</v>
      </c>
      <c r="G8" s="8" t="s">
        <v>35</v>
      </c>
      <c r="H8" s="8" t="s">
        <v>27</v>
      </c>
      <c r="I8" s="8"/>
    </row>
    <row r="9" spans="1:9" ht="49.5" customHeight="1" x14ac:dyDescent="0.25">
      <c r="A9" s="27">
        <v>4</v>
      </c>
      <c r="B9" s="26"/>
      <c r="C9" s="26"/>
      <c r="D9" s="8" t="s">
        <v>36</v>
      </c>
      <c r="E9" s="8" t="s">
        <v>79</v>
      </c>
      <c r="F9" s="7">
        <v>500</v>
      </c>
      <c r="G9" s="8" t="s">
        <v>49</v>
      </c>
      <c r="H9" s="8" t="s">
        <v>27</v>
      </c>
      <c r="I9" s="8"/>
    </row>
    <row r="10" spans="1:9" ht="47.25" customHeight="1" x14ac:dyDescent="0.25">
      <c r="A10" s="27">
        <v>5</v>
      </c>
      <c r="B10" s="26"/>
      <c r="C10" s="26"/>
      <c r="D10" s="8" t="s">
        <v>37</v>
      </c>
      <c r="E10" s="8" t="s">
        <v>79</v>
      </c>
      <c r="F10" s="7">
        <v>100</v>
      </c>
      <c r="G10" s="8" t="s">
        <v>5</v>
      </c>
      <c r="H10" s="8" t="s">
        <v>27</v>
      </c>
      <c r="I10" s="8"/>
    </row>
    <row r="11" spans="1:9" ht="48.75" customHeight="1" x14ac:dyDescent="0.25">
      <c r="A11" s="27">
        <v>6</v>
      </c>
      <c r="B11" s="26"/>
      <c r="C11" s="26"/>
      <c r="D11" s="8" t="s">
        <v>38</v>
      </c>
      <c r="E11" s="8" t="s">
        <v>79</v>
      </c>
      <c r="F11" s="7">
        <v>100</v>
      </c>
      <c r="G11" s="8" t="s">
        <v>5</v>
      </c>
      <c r="H11" s="8" t="s">
        <v>27</v>
      </c>
      <c r="I11" s="8"/>
    </row>
    <row r="12" spans="1:9" ht="48.75" customHeight="1" x14ac:dyDescent="0.25">
      <c r="A12" s="27">
        <v>7</v>
      </c>
      <c r="B12" s="26"/>
      <c r="C12" s="26"/>
      <c r="D12" s="8" t="s">
        <v>83</v>
      </c>
      <c r="E12" s="8" t="s">
        <v>79</v>
      </c>
      <c r="F12" s="7">
        <v>200</v>
      </c>
      <c r="G12" s="8" t="s">
        <v>81</v>
      </c>
      <c r="H12" s="8" t="s">
        <v>27</v>
      </c>
      <c r="I12" s="8"/>
    </row>
    <row r="13" spans="1:9" ht="86.25" customHeight="1" x14ac:dyDescent="0.25">
      <c r="A13" s="27">
        <v>8</v>
      </c>
      <c r="B13" s="26"/>
      <c r="C13" s="26"/>
      <c r="D13" s="8" t="s">
        <v>39</v>
      </c>
      <c r="E13" s="8" t="s">
        <v>79</v>
      </c>
      <c r="F13" s="7">
        <v>3380</v>
      </c>
      <c r="G13" s="8" t="s">
        <v>50</v>
      </c>
      <c r="H13" s="8" t="s">
        <v>27</v>
      </c>
      <c r="I13" s="8"/>
    </row>
    <row r="14" spans="1:9" ht="72.75" customHeight="1" x14ac:dyDescent="0.25">
      <c r="A14" s="27">
        <v>9</v>
      </c>
      <c r="B14" s="26"/>
      <c r="C14" s="26"/>
      <c r="D14" s="8" t="s">
        <v>40</v>
      </c>
      <c r="E14" s="8" t="s">
        <v>79</v>
      </c>
      <c r="F14" s="7">
        <v>1000</v>
      </c>
      <c r="G14" s="8" t="s">
        <v>84</v>
      </c>
      <c r="H14" s="8" t="s">
        <v>27</v>
      </c>
      <c r="I14" s="8"/>
    </row>
    <row r="15" spans="1:9" ht="91.5" customHeight="1" x14ac:dyDescent="0.25">
      <c r="A15" s="27">
        <v>10</v>
      </c>
      <c r="B15" s="26"/>
      <c r="C15" s="26"/>
      <c r="D15" s="8" t="s">
        <v>41</v>
      </c>
      <c r="E15" s="8" t="s">
        <v>79</v>
      </c>
      <c r="F15" s="7">
        <v>8413</v>
      </c>
      <c r="G15" s="8" t="s">
        <v>85</v>
      </c>
      <c r="H15" s="8" t="s">
        <v>27</v>
      </c>
      <c r="I15" s="8"/>
    </row>
    <row r="16" spans="1:9" ht="58.5" customHeight="1" x14ac:dyDescent="0.25">
      <c r="A16" s="27">
        <v>11</v>
      </c>
      <c r="B16" s="26"/>
      <c r="C16" s="26"/>
      <c r="D16" s="8" t="s">
        <v>42</v>
      </c>
      <c r="E16" s="8" t="s">
        <v>79</v>
      </c>
      <c r="F16" s="7">
        <v>2400</v>
      </c>
      <c r="G16" s="8" t="s">
        <v>52</v>
      </c>
      <c r="H16" s="8" t="s">
        <v>27</v>
      </c>
      <c r="I16" s="8"/>
    </row>
    <row r="17" spans="1:9" ht="58.5" customHeight="1" x14ac:dyDescent="0.25">
      <c r="A17" s="27">
        <v>12</v>
      </c>
      <c r="B17" s="26"/>
      <c r="C17" s="26"/>
      <c r="D17" s="8" t="s">
        <v>43</v>
      </c>
      <c r="E17" s="8" t="s">
        <v>79</v>
      </c>
      <c r="F17" s="7">
        <v>1900</v>
      </c>
      <c r="G17" s="8" t="s">
        <v>52</v>
      </c>
      <c r="H17" s="8" t="s">
        <v>27</v>
      </c>
      <c r="I17" s="8"/>
    </row>
    <row r="18" spans="1:9" ht="82.5" customHeight="1" x14ac:dyDescent="0.25">
      <c r="A18" s="27">
        <v>13</v>
      </c>
      <c r="B18" s="26"/>
      <c r="C18" s="26"/>
      <c r="D18" s="8" t="s">
        <v>44</v>
      </c>
      <c r="E18" s="8" t="s">
        <v>79</v>
      </c>
      <c r="F18" s="7">
        <v>500</v>
      </c>
      <c r="G18" s="8" t="s">
        <v>61</v>
      </c>
      <c r="H18" s="8" t="s">
        <v>27</v>
      </c>
      <c r="I18" s="8"/>
    </row>
    <row r="19" spans="1:9" ht="82.5" customHeight="1" x14ac:dyDescent="0.25">
      <c r="A19" s="27">
        <v>14</v>
      </c>
      <c r="B19" s="26"/>
      <c r="C19" s="26"/>
      <c r="D19" s="8" t="s">
        <v>112</v>
      </c>
      <c r="E19" s="8" t="s">
        <v>79</v>
      </c>
      <c r="F19" s="7">
        <v>54138</v>
      </c>
      <c r="G19" s="8" t="s">
        <v>107</v>
      </c>
      <c r="H19" s="8" t="s">
        <v>27</v>
      </c>
      <c r="I19" s="8"/>
    </row>
    <row r="20" spans="1:9" ht="34.5" customHeight="1" x14ac:dyDescent="0.25">
      <c r="A20" s="15" t="s">
        <v>10</v>
      </c>
      <c r="B20" s="29" t="s">
        <v>30</v>
      </c>
      <c r="C20" s="29"/>
      <c r="D20" s="29"/>
      <c r="E20" s="29"/>
      <c r="F20" s="6">
        <f>SUM(F21:F21)</f>
        <v>23048.6</v>
      </c>
      <c r="G20" s="18"/>
      <c r="H20" s="25"/>
      <c r="I20" s="25"/>
    </row>
    <row r="21" spans="1:9" ht="91.5" customHeight="1" x14ac:dyDescent="0.25">
      <c r="A21" s="27">
        <v>1</v>
      </c>
      <c r="B21" s="17"/>
      <c r="C21" s="17"/>
      <c r="D21" s="8" t="s">
        <v>86</v>
      </c>
      <c r="E21" s="8" t="s">
        <v>79</v>
      </c>
      <c r="F21" s="16">
        <v>23048.6</v>
      </c>
      <c r="G21" s="9" t="s">
        <v>75</v>
      </c>
      <c r="H21" s="8" t="s">
        <v>31</v>
      </c>
      <c r="I21" s="8" t="s">
        <v>76</v>
      </c>
    </row>
    <row r="22" spans="1:9" ht="32.25" customHeight="1" x14ac:dyDescent="0.25">
      <c r="A22" s="15" t="s">
        <v>32</v>
      </c>
      <c r="B22" s="29" t="s">
        <v>45</v>
      </c>
      <c r="C22" s="29"/>
      <c r="D22" s="29"/>
      <c r="E22" s="29"/>
      <c r="F22" s="6">
        <f>F23+F24</f>
        <v>5706.5</v>
      </c>
      <c r="G22" s="25"/>
      <c r="H22" s="25"/>
      <c r="I22" s="25"/>
    </row>
    <row r="23" spans="1:9" ht="57.75" customHeight="1" x14ac:dyDescent="0.25">
      <c r="A23" s="27">
        <v>1</v>
      </c>
      <c r="B23" s="26">
        <v>89</v>
      </c>
      <c r="C23" s="26">
        <v>182</v>
      </c>
      <c r="D23" s="8"/>
      <c r="E23" s="8" t="s">
        <v>79</v>
      </c>
      <c r="F23" s="7">
        <v>4736.3999999999996</v>
      </c>
      <c r="G23" s="8" t="s">
        <v>47</v>
      </c>
      <c r="H23" s="8" t="s">
        <v>46</v>
      </c>
      <c r="I23" s="8"/>
    </row>
    <row r="24" spans="1:9" ht="57.75" customHeight="1" x14ac:dyDescent="0.25">
      <c r="A24" s="27">
        <v>2</v>
      </c>
      <c r="B24" s="26">
        <v>82</v>
      </c>
      <c r="C24" s="26">
        <v>104</v>
      </c>
      <c r="D24" s="8"/>
      <c r="E24" s="8" t="s">
        <v>79</v>
      </c>
      <c r="F24" s="7">
        <v>970.1</v>
      </c>
      <c r="G24" s="8" t="s">
        <v>99</v>
      </c>
      <c r="H24" s="8" t="s">
        <v>46</v>
      </c>
      <c r="I24" s="8"/>
    </row>
    <row r="25" spans="1:9" ht="24" customHeight="1" x14ac:dyDescent="0.25">
      <c r="A25" s="15" t="s">
        <v>68</v>
      </c>
      <c r="B25" s="27"/>
      <c r="C25" s="27"/>
      <c r="D25" s="9"/>
      <c r="E25" s="9"/>
      <c r="F25" s="10">
        <f>F22+F20+F5</f>
        <v>110956.1</v>
      </c>
      <c r="G25" s="9"/>
      <c r="H25" s="9"/>
      <c r="I25" s="9"/>
    </row>
    <row r="26" spans="1:9" x14ac:dyDescent="0.25">
      <c r="H26" s="12"/>
    </row>
    <row r="27" spans="1:9" x14ac:dyDescent="0.25">
      <c r="H27" s="12"/>
    </row>
    <row r="28" spans="1:9" x14ac:dyDescent="0.25">
      <c r="H28" s="12"/>
    </row>
    <row r="29" spans="1:9" x14ac:dyDescent="0.25">
      <c r="H29" s="12"/>
    </row>
    <row r="30" spans="1:9" s="12" customFormat="1" x14ac:dyDescent="0.25">
      <c r="A30" s="11"/>
      <c r="B30" s="11"/>
      <c r="C30" s="11"/>
      <c r="F30" s="13"/>
    </row>
    <row r="31" spans="1:9" s="12" customFormat="1" x14ac:dyDescent="0.25">
      <c r="A31" s="11"/>
      <c r="B31" s="11"/>
      <c r="C31" s="11"/>
      <c r="F31" s="13"/>
    </row>
    <row r="32" spans="1:9" s="12" customFormat="1" x14ac:dyDescent="0.25">
      <c r="A32" s="11"/>
      <c r="B32" s="11"/>
      <c r="C32" s="11"/>
      <c r="F32" s="13"/>
    </row>
    <row r="33" spans="1:6" s="12" customFormat="1" x14ac:dyDescent="0.25">
      <c r="A33" s="11"/>
      <c r="B33" s="11"/>
      <c r="C33" s="11"/>
      <c r="F33" s="13"/>
    </row>
    <row r="34" spans="1:6" s="12" customFormat="1" x14ac:dyDescent="0.25">
      <c r="A34" s="11"/>
      <c r="B34" s="11"/>
      <c r="C34" s="11"/>
      <c r="F34" s="13"/>
    </row>
    <row r="35" spans="1:6" s="12" customFormat="1" ht="51.75" customHeight="1" x14ac:dyDescent="0.25">
      <c r="A35" s="11"/>
      <c r="B35" s="11"/>
      <c r="C35" s="11"/>
      <c r="F35" s="13"/>
    </row>
    <row r="36" spans="1:6" s="12" customFormat="1" ht="51.75" customHeight="1" x14ac:dyDescent="0.25">
      <c r="A36" s="11"/>
      <c r="B36" s="11"/>
      <c r="C36" s="11"/>
      <c r="F36" s="13"/>
    </row>
    <row r="37" spans="1:6" s="12" customFormat="1" ht="51.75" customHeight="1" x14ac:dyDescent="0.25">
      <c r="A37" s="11"/>
      <c r="B37" s="11"/>
      <c r="C37" s="11"/>
      <c r="F37" s="13"/>
    </row>
    <row r="38" spans="1:6" s="12" customFormat="1" ht="15.75" customHeight="1" x14ac:dyDescent="0.25">
      <c r="A38" s="11"/>
      <c r="B38" s="11"/>
      <c r="C38" s="11"/>
      <c r="F38" s="13"/>
    </row>
    <row r="39" spans="1:6" s="12" customFormat="1" x14ac:dyDescent="0.25">
      <c r="A39" s="11"/>
      <c r="B39" s="11"/>
      <c r="C39" s="11"/>
      <c r="F39" s="13"/>
    </row>
    <row r="40" spans="1:6" s="12" customFormat="1" x14ac:dyDescent="0.25">
      <c r="A40" s="11"/>
      <c r="B40" s="11"/>
      <c r="C40" s="11"/>
      <c r="F40" s="13"/>
    </row>
    <row r="41" spans="1:6" s="12" customFormat="1" x14ac:dyDescent="0.25">
      <c r="A41" s="11"/>
      <c r="B41" s="11"/>
      <c r="C41" s="11"/>
      <c r="F41" s="13"/>
    </row>
    <row r="42" spans="1:6" s="12" customFormat="1" x14ac:dyDescent="0.25">
      <c r="A42" s="11"/>
      <c r="B42" s="11"/>
      <c r="C42" s="11"/>
      <c r="F42" s="13"/>
    </row>
    <row r="43" spans="1:6" s="12" customFormat="1" x14ac:dyDescent="0.25">
      <c r="A43" s="11"/>
      <c r="B43" s="11"/>
      <c r="C43" s="11"/>
      <c r="F43" s="13"/>
    </row>
    <row r="44" spans="1:6" s="12" customFormat="1" ht="51.75" customHeight="1" x14ac:dyDescent="0.25">
      <c r="A44" s="11"/>
      <c r="B44" s="11"/>
      <c r="C44" s="11"/>
      <c r="F44" s="13"/>
    </row>
  </sheetData>
  <mergeCells count="5">
    <mergeCell ref="B22:E22"/>
    <mergeCell ref="A1:I1"/>
    <mergeCell ref="B5:E5"/>
    <mergeCell ref="B20:E20"/>
    <mergeCell ref="A2:I2"/>
  </mergeCells>
  <pageMargins left="0.31496062992125984" right="0.19685039370078741" top="0.55118110236220474" bottom="0.19685039370078741" header="0.31496062992125984" footer="0.31496062992125984"/>
  <pageSetup paperSize="9" scale="95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opLeftCell="A36" zoomScale="90" zoomScaleNormal="90" workbookViewId="0">
      <selection activeCell="G45" sqref="G45"/>
    </sheetView>
  </sheetViews>
  <sheetFormatPr defaultColWidth="9" defaultRowHeight="15.75" x14ac:dyDescent="0.25"/>
  <cols>
    <col min="1" max="1" width="6.85546875" style="11" customWidth="1"/>
    <col min="2" max="2" width="6.42578125" style="11" customWidth="1"/>
    <col min="3" max="3" width="8.42578125" style="11" customWidth="1"/>
    <col min="4" max="4" width="22.140625" style="12" customWidth="1"/>
    <col min="5" max="5" width="15" style="12" customWidth="1"/>
    <col min="6" max="6" width="11.5703125" style="13" customWidth="1"/>
    <col min="7" max="7" width="26.5703125" style="12" customWidth="1"/>
    <col min="8" max="8" width="26.5703125" style="14" customWidth="1"/>
    <col min="9" max="9" width="26.5703125" style="12" customWidth="1"/>
    <col min="10" max="10" width="13.85546875" style="2" customWidth="1"/>
    <col min="11" max="16384" width="9" style="2"/>
  </cols>
  <sheetData>
    <row r="1" spans="1:9" ht="29.25" customHeight="1" x14ac:dyDescent="0.25">
      <c r="A1" s="30" t="s">
        <v>111</v>
      </c>
      <c r="B1" s="30"/>
      <c r="C1" s="30"/>
      <c r="D1" s="30"/>
      <c r="E1" s="30"/>
      <c r="F1" s="30"/>
      <c r="G1" s="30"/>
      <c r="H1" s="30"/>
      <c r="I1" s="30"/>
    </row>
    <row r="2" spans="1:9" ht="20.25" customHeight="1" x14ac:dyDescent="0.25">
      <c r="A2" s="31" t="s">
        <v>110</v>
      </c>
      <c r="B2" s="31"/>
      <c r="C2" s="31"/>
      <c r="D2" s="31"/>
      <c r="E2" s="31"/>
      <c r="F2" s="31"/>
      <c r="G2" s="31"/>
      <c r="H2" s="31"/>
      <c r="I2" s="31"/>
    </row>
    <row r="3" spans="1:9" ht="10.5" customHeight="1" x14ac:dyDescent="0.3">
      <c r="A3" s="3"/>
      <c r="B3" s="3"/>
      <c r="C3" s="3"/>
      <c r="D3" s="4"/>
      <c r="E3" s="4"/>
      <c r="F3" s="5"/>
      <c r="G3" s="4"/>
      <c r="H3" s="4"/>
      <c r="I3" s="4"/>
    </row>
    <row r="4" spans="1:9" ht="59.25" customHeight="1" x14ac:dyDescent="0.25">
      <c r="A4" s="1" t="s">
        <v>0</v>
      </c>
      <c r="B4" s="1" t="s">
        <v>1</v>
      </c>
      <c r="C4" s="1" t="s">
        <v>2</v>
      </c>
      <c r="D4" s="1" t="s">
        <v>92</v>
      </c>
      <c r="E4" s="1" t="s">
        <v>28</v>
      </c>
      <c r="F4" s="1" t="s">
        <v>9</v>
      </c>
      <c r="G4" s="1" t="s">
        <v>3</v>
      </c>
      <c r="H4" s="1" t="s">
        <v>29</v>
      </c>
      <c r="I4" s="1" t="s">
        <v>4</v>
      </c>
    </row>
    <row r="5" spans="1:9" ht="26.25" customHeight="1" x14ac:dyDescent="0.25">
      <c r="A5" s="1" t="s">
        <v>8</v>
      </c>
      <c r="B5" s="35" t="s">
        <v>72</v>
      </c>
      <c r="C5" s="36"/>
      <c r="D5" s="36"/>
      <c r="E5" s="37"/>
      <c r="F5" s="19">
        <f>SUM(F6:F31)</f>
        <v>206660.70000000004</v>
      </c>
      <c r="G5" s="1"/>
      <c r="H5" s="1"/>
      <c r="I5" s="1"/>
    </row>
    <row r="6" spans="1:9" ht="93.75" customHeight="1" x14ac:dyDescent="0.25">
      <c r="A6" s="27">
        <v>1</v>
      </c>
      <c r="B6" s="26">
        <v>120</v>
      </c>
      <c r="C6" s="26">
        <v>449</v>
      </c>
      <c r="D6" s="17" t="s">
        <v>91</v>
      </c>
      <c r="E6" s="8" t="s">
        <v>78</v>
      </c>
      <c r="F6" s="7">
        <v>1760</v>
      </c>
      <c r="G6" s="8" t="s">
        <v>24</v>
      </c>
      <c r="H6" s="8" t="s">
        <v>88</v>
      </c>
      <c r="I6" s="38" t="s">
        <v>89</v>
      </c>
    </row>
    <row r="7" spans="1:9" ht="48.75" customHeight="1" x14ac:dyDescent="0.25">
      <c r="A7" s="27">
        <v>2</v>
      </c>
      <c r="B7" s="26">
        <v>120</v>
      </c>
      <c r="C7" s="26">
        <v>477</v>
      </c>
      <c r="D7" s="17" t="s">
        <v>91</v>
      </c>
      <c r="E7" s="8" t="s">
        <v>78</v>
      </c>
      <c r="F7" s="7">
        <v>633.5</v>
      </c>
      <c r="G7" s="8" t="s">
        <v>7</v>
      </c>
      <c r="H7" s="8" t="s">
        <v>88</v>
      </c>
      <c r="I7" s="8"/>
    </row>
    <row r="8" spans="1:9" ht="48.75" customHeight="1" x14ac:dyDescent="0.25">
      <c r="A8" s="27">
        <v>3</v>
      </c>
      <c r="B8" s="26">
        <v>121</v>
      </c>
      <c r="C8" s="26">
        <v>194</v>
      </c>
      <c r="D8" s="17" t="s">
        <v>91</v>
      </c>
      <c r="E8" s="8" t="s">
        <v>78</v>
      </c>
      <c r="F8" s="7">
        <v>1175.8</v>
      </c>
      <c r="G8" s="8" t="s">
        <v>23</v>
      </c>
      <c r="H8" s="8" t="s">
        <v>88</v>
      </c>
      <c r="I8" s="8"/>
    </row>
    <row r="9" spans="1:9" ht="48.75" customHeight="1" x14ac:dyDescent="0.25">
      <c r="A9" s="27">
        <v>4</v>
      </c>
      <c r="B9" s="26">
        <v>121</v>
      </c>
      <c r="C9" s="26">
        <v>220</v>
      </c>
      <c r="D9" s="17" t="s">
        <v>91</v>
      </c>
      <c r="E9" s="8" t="s">
        <v>78</v>
      </c>
      <c r="F9" s="7">
        <v>200.7</v>
      </c>
      <c r="G9" s="8" t="s">
        <v>20</v>
      </c>
      <c r="H9" s="8" t="s">
        <v>88</v>
      </c>
      <c r="I9" s="8"/>
    </row>
    <row r="10" spans="1:9" ht="48.75" customHeight="1" x14ac:dyDescent="0.25">
      <c r="A10" s="27">
        <v>5</v>
      </c>
      <c r="B10" s="26">
        <v>120</v>
      </c>
      <c r="C10" s="26">
        <v>450</v>
      </c>
      <c r="D10" s="17" t="s">
        <v>91</v>
      </c>
      <c r="E10" s="8" t="s">
        <v>78</v>
      </c>
      <c r="F10" s="7">
        <v>796.8</v>
      </c>
      <c r="G10" s="8" t="s">
        <v>19</v>
      </c>
      <c r="H10" s="8" t="s">
        <v>88</v>
      </c>
      <c r="I10" s="8" t="s">
        <v>14</v>
      </c>
    </row>
    <row r="11" spans="1:9" ht="48.75" customHeight="1" x14ac:dyDescent="0.25">
      <c r="A11" s="27">
        <v>6</v>
      </c>
      <c r="B11" s="26">
        <v>133</v>
      </c>
      <c r="C11" s="26" t="s">
        <v>59</v>
      </c>
      <c r="D11" s="17" t="s">
        <v>91</v>
      </c>
      <c r="E11" s="8" t="s">
        <v>78</v>
      </c>
      <c r="F11" s="7">
        <v>8468.2000000000007</v>
      </c>
      <c r="G11" s="8" t="s">
        <v>21</v>
      </c>
      <c r="H11" s="8" t="s">
        <v>88</v>
      </c>
      <c r="I11" s="8"/>
    </row>
    <row r="12" spans="1:9" ht="48.75" customHeight="1" x14ac:dyDescent="0.25">
      <c r="A12" s="27">
        <v>7</v>
      </c>
      <c r="B12" s="26">
        <v>133</v>
      </c>
      <c r="C12" s="26" t="s">
        <v>13</v>
      </c>
      <c r="D12" s="17" t="s">
        <v>91</v>
      </c>
      <c r="E12" s="8" t="s">
        <v>78</v>
      </c>
      <c r="F12" s="7">
        <v>975.7</v>
      </c>
      <c r="G12" s="8" t="s">
        <v>22</v>
      </c>
      <c r="H12" s="8" t="s">
        <v>88</v>
      </c>
      <c r="I12" s="8"/>
    </row>
    <row r="13" spans="1:9" ht="48.75" customHeight="1" x14ac:dyDescent="0.25">
      <c r="A13" s="27">
        <v>8</v>
      </c>
      <c r="B13" s="26">
        <v>120</v>
      </c>
      <c r="C13" s="28" t="s">
        <v>60</v>
      </c>
      <c r="D13" s="17" t="s">
        <v>91</v>
      </c>
      <c r="E13" s="8" t="s">
        <v>78</v>
      </c>
      <c r="F13" s="7">
        <v>3485.5</v>
      </c>
      <c r="G13" s="8" t="s">
        <v>21</v>
      </c>
      <c r="H13" s="8" t="s">
        <v>88</v>
      </c>
      <c r="I13" s="8"/>
    </row>
    <row r="14" spans="1:9" ht="55.5" customHeight="1" x14ac:dyDescent="0.25">
      <c r="A14" s="27">
        <v>9</v>
      </c>
      <c r="B14" s="26">
        <v>133</v>
      </c>
      <c r="C14" s="28" t="s">
        <v>6</v>
      </c>
      <c r="D14" s="17" t="s">
        <v>91</v>
      </c>
      <c r="E14" s="8" t="s">
        <v>78</v>
      </c>
      <c r="F14" s="7">
        <v>20854</v>
      </c>
      <c r="G14" s="8" t="s">
        <v>5</v>
      </c>
      <c r="H14" s="32" t="s">
        <v>90</v>
      </c>
      <c r="I14" s="8" t="s">
        <v>80</v>
      </c>
    </row>
    <row r="15" spans="1:9" ht="55.5" customHeight="1" x14ac:dyDescent="0.25">
      <c r="A15" s="27">
        <v>10</v>
      </c>
      <c r="B15" s="26">
        <v>120</v>
      </c>
      <c r="C15" s="26" t="s">
        <v>16</v>
      </c>
      <c r="D15" s="17" t="s">
        <v>91</v>
      </c>
      <c r="E15" s="8" t="s">
        <v>78</v>
      </c>
      <c r="F15" s="7">
        <v>3075.4</v>
      </c>
      <c r="G15" s="8" t="s">
        <v>18</v>
      </c>
      <c r="H15" s="33"/>
      <c r="I15" s="8" t="s">
        <v>101</v>
      </c>
    </row>
    <row r="16" spans="1:9" ht="55.5" customHeight="1" x14ac:dyDescent="0.25">
      <c r="A16" s="27">
        <v>11</v>
      </c>
      <c r="B16" s="26">
        <v>120</v>
      </c>
      <c r="C16" s="26" t="s">
        <v>15</v>
      </c>
      <c r="D16" s="17" t="s">
        <v>91</v>
      </c>
      <c r="E16" s="8" t="s">
        <v>78</v>
      </c>
      <c r="F16" s="7">
        <v>29499.1</v>
      </c>
      <c r="G16" s="8" t="s">
        <v>17</v>
      </c>
      <c r="H16" s="34"/>
      <c r="I16" s="8" t="s">
        <v>101</v>
      </c>
    </row>
    <row r="17" spans="1:9" ht="55.5" customHeight="1" x14ac:dyDescent="0.25">
      <c r="A17" s="27">
        <v>12</v>
      </c>
      <c r="B17" s="26">
        <v>133</v>
      </c>
      <c r="C17" s="26">
        <v>141</v>
      </c>
      <c r="D17" s="17" t="s">
        <v>91</v>
      </c>
      <c r="E17" s="8" t="s">
        <v>78</v>
      </c>
      <c r="F17" s="7">
        <v>9048.9</v>
      </c>
      <c r="G17" s="8" t="s">
        <v>5</v>
      </c>
      <c r="H17" s="8" t="s">
        <v>88</v>
      </c>
      <c r="I17" s="8"/>
    </row>
    <row r="18" spans="1:9" ht="55.5" customHeight="1" x14ac:dyDescent="0.25">
      <c r="A18" s="27">
        <v>13</v>
      </c>
      <c r="B18" s="26">
        <v>34</v>
      </c>
      <c r="C18" s="26" t="s">
        <v>6</v>
      </c>
      <c r="D18" s="17" t="s">
        <v>91</v>
      </c>
      <c r="E18" s="8" t="s">
        <v>78</v>
      </c>
      <c r="F18" s="7">
        <v>36000</v>
      </c>
      <c r="G18" s="8" t="s">
        <v>12</v>
      </c>
      <c r="H18" s="8" t="s">
        <v>88</v>
      </c>
      <c r="I18" s="8" t="s">
        <v>11</v>
      </c>
    </row>
    <row r="19" spans="1:9" ht="55.5" customHeight="1" x14ac:dyDescent="0.25">
      <c r="A19" s="27">
        <v>14</v>
      </c>
      <c r="B19" s="26">
        <v>34</v>
      </c>
      <c r="C19" s="26">
        <v>25</v>
      </c>
      <c r="D19" s="17" t="s">
        <v>91</v>
      </c>
      <c r="E19" s="8" t="s">
        <v>78</v>
      </c>
      <c r="F19" s="7">
        <v>18659.900000000001</v>
      </c>
      <c r="G19" s="8" t="s">
        <v>12</v>
      </c>
      <c r="H19" s="8" t="s">
        <v>88</v>
      </c>
      <c r="I19" s="8" t="s">
        <v>11</v>
      </c>
    </row>
    <row r="20" spans="1:9" ht="55.5" customHeight="1" x14ac:dyDescent="0.25">
      <c r="A20" s="27">
        <v>15</v>
      </c>
      <c r="B20" s="26">
        <v>145</v>
      </c>
      <c r="C20" s="26">
        <v>32</v>
      </c>
      <c r="D20" s="17" t="s">
        <v>91</v>
      </c>
      <c r="E20" s="8" t="s">
        <v>78</v>
      </c>
      <c r="F20" s="7">
        <v>4342.7</v>
      </c>
      <c r="G20" s="8" t="s">
        <v>5</v>
      </c>
      <c r="H20" s="8" t="s">
        <v>88</v>
      </c>
      <c r="I20" s="8"/>
    </row>
    <row r="21" spans="1:9" ht="55.5" customHeight="1" x14ac:dyDescent="0.25">
      <c r="A21" s="27">
        <v>16</v>
      </c>
      <c r="B21" s="26">
        <v>34</v>
      </c>
      <c r="C21" s="26" t="s">
        <v>73</v>
      </c>
      <c r="D21" s="17" t="s">
        <v>91</v>
      </c>
      <c r="E21" s="8" t="s">
        <v>78</v>
      </c>
      <c r="F21" s="7">
        <v>7908.6</v>
      </c>
      <c r="G21" s="8" t="s">
        <v>74</v>
      </c>
      <c r="H21" s="8" t="s">
        <v>88</v>
      </c>
      <c r="I21" s="8"/>
    </row>
    <row r="22" spans="1:9" ht="55.5" customHeight="1" x14ac:dyDescent="0.25">
      <c r="A22" s="27">
        <v>17</v>
      </c>
      <c r="B22" s="26">
        <v>151</v>
      </c>
      <c r="C22" s="26">
        <v>4</v>
      </c>
      <c r="D22" s="17" t="s">
        <v>91</v>
      </c>
      <c r="E22" s="8" t="s">
        <v>78</v>
      </c>
      <c r="F22" s="7">
        <v>1900.7</v>
      </c>
      <c r="G22" s="8" t="s">
        <v>74</v>
      </c>
      <c r="H22" s="8" t="s">
        <v>88</v>
      </c>
      <c r="I22" s="8"/>
    </row>
    <row r="23" spans="1:9" ht="55.5" customHeight="1" x14ac:dyDescent="0.25">
      <c r="A23" s="27">
        <v>17</v>
      </c>
      <c r="B23" s="26">
        <v>35</v>
      </c>
      <c r="C23" s="26">
        <v>46</v>
      </c>
      <c r="D23" s="17" t="s">
        <v>91</v>
      </c>
      <c r="E23" s="8" t="s">
        <v>78</v>
      </c>
      <c r="F23" s="7">
        <v>1516.1</v>
      </c>
      <c r="G23" s="8" t="s">
        <v>74</v>
      </c>
      <c r="H23" s="8" t="s">
        <v>88</v>
      </c>
      <c r="I23" s="8"/>
    </row>
    <row r="24" spans="1:9" ht="55.5" customHeight="1" x14ac:dyDescent="0.25">
      <c r="A24" s="27">
        <v>18</v>
      </c>
      <c r="B24" s="26">
        <v>35</v>
      </c>
      <c r="C24" s="26">
        <v>72</v>
      </c>
      <c r="D24" s="17" t="s">
        <v>91</v>
      </c>
      <c r="E24" s="8" t="s">
        <v>78</v>
      </c>
      <c r="F24" s="7">
        <v>3322</v>
      </c>
      <c r="G24" s="8" t="s">
        <v>74</v>
      </c>
      <c r="H24" s="8" t="s">
        <v>88</v>
      </c>
      <c r="I24" s="8"/>
    </row>
    <row r="25" spans="1:9" ht="55.5" customHeight="1" x14ac:dyDescent="0.25">
      <c r="A25" s="27">
        <v>19</v>
      </c>
      <c r="B25" s="26">
        <v>34</v>
      </c>
      <c r="C25" s="26" t="s">
        <v>6</v>
      </c>
      <c r="D25" s="17" t="s">
        <v>91</v>
      </c>
      <c r="E25" s="8" t="s">
        <v>78</v>
      </c>
      <c r="F25" s="7">
        <v>29000</v>
      </c>
      <c r="G25" s="8" t="s">
        <v>25</v>
      </c>
      <c r="H25" s="8" t="s">
        <v>88</v>
      </c>
      <c r="I25" s="8" t="s">
        <v>69</v>
      </c>
    </row>
    <row r="26" spans="1:9" ht="55.5" customHeight="1" x14ac:dyDescent="0.25">
      <c r="A26" s="27">
        <v>20</v>
      </c>
      <c r="B26" s="27">
        <v>120</v>
      </c>
      <c r="C26" s="27">
        <v>74</v>
      </c>
      <c r="D26" s="17" t="s">
        <v>91</v>
      </c>
      <c r="E26" s="8" t="s">
        <v>78</v>
      </c>
      <c r="F26" s="16">
        <v>1511.6</v>
      </c>
      <c r="G26" s="9" t="s">
        <v>54</v>
      </c>
      <c r="H26" s="8" t="s">
        <v>88</v>
      </c>
      <c r="I26" s="8" t="s">
        <v>102</v>
      </c>
    </row>
    <row r="27" spans="1:9" ht="55.5" customHeight="1" x14ac:dyDescent="0.25">
      <c r="A27" s="27">
        <v>21</v>
      </c>
      <c r="B27" s="27">
        <v>120</v>
      </c>
      <c r="C27" s="26" t="s">
        <v>53</v>
      </c>
      <c r="D27" s="17" t="s">
        <v>91</v>
      </c>
      <c r="E27" s="8" t="s">
        <v>78</v>
      </c>
      <c r="F27" s="16">
        <v>6911.4</v>
      </c>
      <c r="G27" s="9" t="s">
        <v>54</v>
      </c>
      <c r="H27" s="8" t="s">
        <v>88</v>
      </c>
      <c r="I27" s="8" t="s">
        <v>101</v>
      </c>
    </row>
    <row r="28" spans="1:9" ht="55.5" customHeight="1" x14ac:dyDescent="0.25">
      <c r="A28" s="27">
        <v>22</v>
      </c>
      <c r="B28" s="27">
        <v>109</v>
      </c>
      <c r="C28" s="28" t="s">
        <v>70</v>
      </c>
      <c r="D28" s="17" t="s">
        <v>91</v>
      </c>
      <c r="E28" s="8" t="s">
        <v>78</v>
      </c>
      <c r="F28" s="16">
        <v>3457.6</v>
      </c>
      <c r="G28" s="9" t="s">
        <v>55</v>
      </c>
      <c r="H28" s="8" t="s">
        <v>88</v>
      </c>
      <c r="I28" s="8" t="s">
        <v>103</v>
      </c>
    </row>
    <row r="29" spans="1:9" ht="55.5" customHeight="1" x14ac:dyDescent="0.25">
      <c r="A29" s="27">
        <v>23</v>
      </c>
      <c r="B29" s="27">
        <v>109</v>
      </c>
      <c r="C29" s="27">
        <v>427</v>
      </c>
      <c r="D29" s="17" t="s">
        <v>91</v>
      </c>
      <c r="E29" s="8" t="s">
        <v>78</v>
      </c>
      <c r="F29" s="16">
        <v>657.1</v>
      </c>
      <c r="G29" s="9" t="s">
        <v>54</v>
      </c>
      <c r="H29" s="8" t="s">
        <v>88</v>
      </c>
      <c r="I29" s="8" t="s">
        <v>104</v>
      </c>
    </row>
    <row r="30" spans="1:9" ht="55.5" customHeight="1" x14ac:dyDescent="0.25">
      <c r="A30" s="27">
        <v>24</v>
      </c>
      <c r="B30" s="27">
        <v>97</v>
      </c>
      <c r="C30" s="28" t="s">
        <v>82</v>
      </c>
      <c r="D30" s="17" t="s">
        <v>91</v>
      </c>
      <c r="E30" s="8" t="s">
        <v>78</v>
      </c>
      <c r="F30" s="16">
        <v>3691.8</v>
      </c>
      <c r="G30" s="9" t="s">
        <v>56</v>
      </c>
      <c r="H30" s="8" t="s">
        <v>88</v>
      </c>
      <c r="I30" s="8" t="s">
        <v>105</v>
      </c>
    </row>
    <row r="31" spans="1:9" ht="55.5" customHeight="1" x14ac:dyDescent="0.25">
      <c r="A31" s="27">
        <v>25</v>
      </c>
      <c r="B31" s="27">
        <v>133</v>
      </c>
      <c r="C31" s="27">
        <v>73</v>
      </c>
      <c r="D31" s="17" t="s">
        <v>91</v>
      </c>
      <c r="E31" s="8" t="s">
        <v>78</v>
      </c>
      <c r="F31" s="16">
        <v>7807.6</v>
      </c>
      <c r="G31" s="9" t="s">
        <v>57</v>
      </c>
      <c r="H31" s="8" t="s">
        <v>88</v>
      </c>
      <c r="I31" s="8" t="s">
        <v>106</v>
      </c>
    </row>
    <row r="32" spans="1:9" ht="23.25" customHeight="1" x14ac:dyDescent="0.25">
      <c r="A32" s="15" t="s">
        <v>10</v>
      </c>
      <c r="B32" s="29" t="s">
        <v>30</v>
      </c>
      <c r="C32" s="29"/>
      <c r="D32" s="29"/>
      <c r="E32" s="29"/>
      <c r="F32" s="6">
        <f>F33+F34+F35</f>
        <v>4627.3</v>
      </c>
      <c r="G32" s="18"/>
      <c r="H32" s="25"/>
      <c r="I32" s="25"/>
    </row>
    <row r="33" spans="1:10" ht="52.5" customHeight="1" x14ac:dyDescent="0.25">
      <c r="A33" s="27">
        <v>1</v>
      </c>
      <c r="B33" s="26">
        <v>137</v>
      </c>
      <c r="C33" s="26">
        <v>173</v>
      </c>
      <c r="D33" s="8" t="s">
        <v>93</v>
      </c>
      <c r="E33" s="8" t="s">
        <v>78</v>
      </c>
      <c r="F33" s="7">
        <v>666.4</v>
      </c>
      <c r="G33" s="8" t="s">
        <v>87</v>
      </c>
      <c r="H33" s="8" t="s">
        <v>95</v>
      </c>
      <c r="I33" s="8"/>
    </row>
    <row r="34" spans="1:10" ht="52.5" customHeight="1" x14ac:dyDescent="0.25">
      <c r="A34" s="27">
        <v>2</v>
      </c>
      <c r="B34" s="26"/>
      <c r="C34" s="26"/>
      <c r="D34" s="8" t="s">
        <v>94</v>
      </c>
      <c r="E34" s="8" t="s">
        <v>78</v>
      </c>
      <c r="F34" s="7">
        <v>3713.9</v>
      </c>
      <c r="G34" s="8" t="s">
        <v>96</v>
      </c>
      <c r="H34" s="8" t="s">
        <v>95</v>
      </c>
      <c r="I34" s="8"/>
    </row>
    <row r="35" spans="1:10" s="24" customFormat="1" ht="85.5" customHeight="1" x14ac:dyDescent="0.25">
      <c r="A35" s="20">
        <v>3</v>
      </c>
      <c r="B35" s="21">
        <v>137</v>
      </c>
      <c r="C35" s="21" t="s">
        <v>58</v>
      </c>
      <c r="D35" s="22" t="s">
        <v>93</v>
      </c>
      <c r="E35" s="22" t="s">
        <v>78</v>
      </c>
      <c r="F35" s="23">
        <v>247</v>
      </c>
      <c r="G35" s="22" t="s">
        <v>97</v>
      </c>
      <c r="H35" s="22" t="s">
        <v>31</v>
      </c>
      <c r="I35" s="22" t="s">
        <v>98</v>
      </c>
    </row>
    <row r="36" spans="1:10" ht="21" customHeight="1" x14ac:dyDescent="0.25">
      <c r="A36" s="15" t="s">
        <v>32</v>
      </c>
      <c r="B36" s="29" t="s">
        <v>62</v>
      </c>
      <c r="C36" s="29"/>
      <c r="D36" s="29"/>
      <c r="E36" s="29"/>
      <c r="F36" s="6">
        <f>SUM(F37:F39)</f>
        <v>4975.1000000000004</v>
      </c>
      <c r="G36" s="25"/>
      <c r="H36" s="25"/>
      <c r="I36" s="25"/>
    </row>
    <row r="37" spans="1:10" ht="34.5" customHeight="1" x14ac:dyDescent="0.25">
      <c r="A37" s="27">
        <v>1</v>
      </c>
      <c r="B37" s="26">
        <v>77</v>
      </c>
      <c r="C37" s="26">
        <v>1</v>
      </c>
      <c r="D37" s="8" t="s">
        <v>100</v>
      </c>
      <c r="E37" s="8" t="s">
        <v>78</v>
      </c>
      <c r="F37" s="7">
        <v>588.79999999999995</v>
      </c>
      <c r="G37" s="8" t="s">
        <v>64</v>
      </c>
      <c r="H37" s="8" t="s">
        <v>65</v>
      </c>
      <c r="I37" s="9"/>
    </row>
    <row r="38" spans="1:10" ht="55.5" customHeight="1" x14ac:dyDescent="0.25">
      <c r="A38" s="27">
        <v>2</v>
      </c>
      <c r="B38" s="26">
        <v>77</v>
      </c>
      <c r="C38" s="26">
        <v>2</v>
      </c>
      <c r="D38" s="8" t="s">
        <v>100</v>
      </c>
      <c r="E38" s="8" t="s">
        <v>78</v>
      </c>
      <c r="F38" s="7">
        <v>1677.7</v>
      </c>
      <c r="G38" s="8" t="s">
        <v>63</v>
      </c>
      <c r="H38" s="8" t="s">
        <v>65</v>
      </c>
      <c r="I38" s="8" t="s">
        <v>67</v>
      </c>
    </row>
    <row r="39" spans="1:10" ht="36" customHeight="1" x14ac:dyDescent="0.25">
      <c r="A39" s="27">
        <v>3</v>
      </c>
      <c r="B39" s="26">
        <v>77</v>
      </c>
      <c r="C39" s="26">
        <v>33</v>
      </c>
      <c r="D39" s="8" t="s">
        <v>100</v>
      </c>
      <c r="E39" s="8" t="s">
        <v>78</v>
      </c>
      <c r="F39" s="7">
        <v>2708.6</v>
      </c>
      <c r="G39" s="8" t="s">
        <v>66</v>
      </c>
      <c r="H39" s="8" t="s">
        <v>65</v>
      </c>
      <c r="I39" s="8"/>
    </row>
    <row r="40" spans="1:10" ht="21.75" customHeight="1" x14ac:dyDescent="0.25">
      <c r="A40" s="15" t="s">
        <v>68</v>
      </c>
      <c r="B40" s="27"/>
      <c r="C40" s="27"/>
      <c r="D40" s="9"/>
      <c r="E40" s="9"/>
      <c r="F40" s="10">
        <f>F36+F32</f>
        <v>9602.4000000000015</v>
      </c>
      <c r="G40" s="9"/>
      <c r="H40" s="9"/>
      <c r="I40" s="9"/>
    </row>
    <row r="41" spans="1:10" x14ac:dyDescent="0.25">
      <c r="H41" s="12"/>
    </row>
    <row r="42" spans="1:10" x14ac:dyDescent="0.25">
      <c r="H42" s="12"/>
    </row>
    <row r="43" spans="1:10" x14ac:dyDescent="0.25">
      <c r="H43" s="12"/>
    </row>
    <row r="44" spans="1:10" x14ac:dyDescent="0.25">
      <c r="H44" s="12"/>
    </row>
    <row r="45" spans="1:10" s="12" customFormat="1" x14ac:dyDescent="0.25">
      <c r="A45" s="11"/>
      <c r="B45" s="11"/>
      <c r="C45" s="11"/>
      <c r="F45" s="13"/>
      <c r="J45" s="2"/>
    </row>
    <row r="46" spans="1:10" s="12" customFormat="1" x14ac:dyDescent="0.25">
      <c r="A46" s="11"/>
      <c r="B46" s="11"/>
      <c r="C46" s="11"/>
      <c r="F46" s="13"/>
      <c r="J46" s="2"/>
    </row>
    <row r="47" spans="1:10" s="12" customFormat="1" x14ac:dyDescent="0.25">
      <c r="A47" s="11"/>
      <c r="B47" s="11"/>
      <c r="C47" s="11"/>
      <c r="F47" s="13"/>
      <c r="J47" s="2"/>
    </row>
    <row r="48" spans="1:10" s="12" customFormat="1" x14ac:dyDescent="0.25">
      <c r="A48" s="11"/>
      <c r="B48" s="11"/>
      <c r="C48" s="11"/>
      <c r="F48" s="13"/>
      <c r="J48" s="2"/>
    </row>
    <row r="49" spans="1:10" s="12" customFormat="1" x14ac:dyDescent="0.25">
      <c r="A49" s="11"/>
      <c r="B49" s="11"/>
      <c r="C49" s="11"/>
      <c r="F49" s="13"/>
      <c r="G49" s="12" t="s">
        <v>108</v>
      </c>
      <c r="J49" s="2"/>
    </row>
    <row r="50" spans="1:10" s="12" customFormat="1" ht="51.75" customHeight="1" x14ac:dyDescent="0.25">
      <c r="A50" s="11"/>
      <c r="B50" s="11"/>
      <c r="C50" s="11"/>
      <c r="F50" s="13"/>
      <c r="J50" s="2"/>
    </row>
    <row r="51" spans="1:10" s="12" customFormat="1" ht="51.75" customHeight="1" x14ac:dyDescent="0.25">
      <c r="A51" s="11"/>
      <c r="B51" s="11"/>
      <c r="C51" s="11"/>
      <c r="F51" s="13"/>
      <c r="J51" s="2"/>
    </row>
    <row r="52" spans="1:10" s="12" customFormat="1" ht="51.75" customHeight="1" x14ac:dyDescent="0.25">
      <c r="A52" s="11"/>
      <c r="B52" s="11"/>
      <c r="C52" s="11"/>
      <c r="F52" s="13"/>
      <c r="J52" s="2"/>
    </row>
    <row r="53" spans="1:10" s="12" customFormat="1" ht="15.75" customHeight="1" x14ac:dyDescent="0.25">
      <c r="A53" s="11"/>
      <c r="B53" s="11"/>
      <c r="C53" s="11"/>
      <c r="F53" s="13"/>
      <c r="J53" s="2"/>
    </row>
    <row r="54" spans="1:10" s="12" customFormat="1" x14ac:dyDescent="0.25">
      <c r="A54" s="11"/>
      <c r="B54" s="11"/>
      <c r="C54" s="11"/>
      <c r="F54" s="13"/>
      <c r="J54" s="2"/>
    </row>
    <row r="55" spans="1:10" s="12" customFormat="1" x14ac:dyDescent="0.25">
      <c r="A55" s="11"/>
      <c r="B55" s="11"/>
      <c r="C55" s="11"/>
      <c r="F55" s="13"/>
      <c r="J55" s="2"/>
    </row>
    <row r="56" spans="1:10" s="12" customFormat="1" x14ac:dyDescent="0.25">
      <c r="A56" s="11"/>
      <c r="B56" s="11"/>
      <c r="C56" s="11"/>
      <c r="F56" s="13"/>
      <c r="J56" s="2"/>
    </row>
    <row r="57" spans="1:10" s="12" customFormat="1" x14ac:dyDescent="0.25">
      <c r="A57" s="11"/>
      <c r="B57" s="11"/>
      <c r="C57" s="11"/>
      <c r="F57" s="13"/>
      <c r="J57" s="2"/>
    </row>
    <row r="58" spans="1:10" s="12" customFormat="1" x14ac:dyDescent="0.25">
      <c r="A58" s="11"/>
      <c r="B58" s="11"/>
      <c r="C58" s="11"/>
      <c r="F58" s="13"/>
      <c r="J58" s="2"/>
    </row>
    <row r="59" spans="1:10" s="12" customFormat="1" ht="51.75" customHeight="1" x14ac:dyDescent="0.25">
      <c r="A59" s="11"/>
      <c r="B59" s="11"/>
      <c r="C59" s="11"/>
      <c r="F59" s="13"/>
      <c r="J59" s="2"/>
    </row>
  </sheetData>
  <mergeCells count="6">
    <mergeCell ref="B36:E36"/>
    <mergeCell ref="A1:I1"/>
    <mergeCell ref="A2:I2"/>
    <mergeCell ref="B32:E32"/>
    <mergeCell ref="H14:H16"/>
    <mergeCell ref="B5:E5"/>
  </mergeCells>
  <pageMargins left="0.19685039370078741" right="0.19685039370078741" top="0.55118110236220474" bottom="0.19685039370078741" header="0.31496062992125984" footer="0.31496062992125984"/>
  <pageSetup paperSize="9" scale="9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Bieu 01 Cong ich</vt:lpstr>
      <vt:lpstr>Bieu 02 Du phong</vt:lpstr>
      <vt:lpstr>'Bieu 01 Cong ich'!Print_Titles</vt:lpstr>
      <vt:lpstr>'Bieu 02 Du phong'!Print_Titles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Thanh</cp:lastModifiedBy>
  <cp:lastPrinted>2021-07-15T07:32:43Z</cp:lastPrinted>
  <dcterms:created xsi:type="dcterms:W3CDTF">2019-10-08T03:39:52Z</dcterms:created>
  <dcterms:modified xsi:type="dcterms:W3CDTF">2021-07-15T07:46:34Z</dcterms:modified>
</cp:coreProperties>
</file>